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345" windowWidth="20775" windowHeight="9675" activeTab="0"/>
  </bookViews>
  <sheets>
    <sheet name="F.O.C." sheetId="1" r:id="rId1"/>
  </sheets>
  <definedNames>
    <definedName name="_ftnref3" localSheetId="0">'F.O.C.'!#REF!</definedName>
  </definedNames>
  <calcPr fullCalcOnLoad="1"/>
</workbook>
</file>

<file path=xl/sharedStrings.xml><?xml version="1.0" encoding="utf-8"?>
<sst xmlns="http://schemas.openxmlformats.org/spreadsheetml/2006/main" count="24" uniqueCount="23">
  <si>
    <t>Peso totale freccia</t>
  </si>
  <si>
    <t>Percentuale del F.O.C.</t>
  </si>
  <si>
    <t>F.O.C.</t>
  </si>
  <si>
    <t>Calcolo per la bilanciatura della freccia</t>
  </si>
  <si>
    <t>AMO - Standard - F.O.C.</t>
  </si>
  <si>
    <t>Lunghezza freccia con punta</t>
  </si>
  <si>
    <t>Peso impennaggio</t>
  </si>
  <si>
    <t>Peso cocca</t>
  </si>
  <si>
    <t>Peso Punta</t>
  </si>
  <si>
    <t>Peso sola asta</t>
  </si>
  <si>
    <t>Quanto F.O.C. Vorresti avere ?</t>
  </si>
  <si>
    <t>Peso totale punta + inserto per il FOC che vorresti</t>
  </si>
  <si>
    <t>Freccie in alluminio</t>
  </si>
  <si>
    <t> 9 al 11 %</t>
  </si>
  <si>
    <t>11 al 16%</t>
  </si>
  <si>
    <t xml:space="preserve"> 7 al   9 %</t>
  </si>
  <si>
    <t>scrivi la %</t>
  </si>
  <si>
    <t>%</t>
  </si>
  <si>
    <t>Il F.O.C. – Front of Centre</t>
  </si>
  <si>
    <t>Mezzaria</t>
  </si>
  <si>
    <t>lunghezza della freccia con o senza punta</t>
  </si>
  <si>
    <t>Freccie tipo ACC</t>
  </si>
  <si>
    <t>Freccie tipo  ACE o carbonio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</si>
</sst>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3"/>
      <name val="Verdana"/>
      <family val="2"/>
    </font>
    <font>
      <b/>
      <sz val="11"/>
      <color indexed="13"/>
      <name val="Verdana"/>
      <family val="2"/>
    </font>
    <font>
      <sz val="11"/>
      <color indexed="13"/>
      <name val="Calibri"/>
      <family val="2"/>
    </font>
    <font>
      <sz val="8"/>
      <color indexed="13"/>
      <name val="Verdana"/>
      <family val="2"/>
    </font>
    <font>
      <sz val="8"/>
      <color indexed="8"/>
      <name val="Trebuchet MS"/>
      <family val="2"/>
    </font>
    <font>
      <sz val="11"/>
      <color indexed="8"/>
      <name val="Trebuchet MS"/>
      <family val="2"/>
    </font>
    <font>
      <sz val="8"/>
      <color indexed="13"/>
      <name val="Calibri"/>
      <family val="2"/>
    </font>
    <font>
      <sz val="14"/>
      <color indexed="10"/>
      <name val="Verdana"/>
      <family val="2"/>
    </font>
    <font>
      <sz val="8"/>
      <color indexed="11"/>
      <name val="Verdana"/>
      <family val="2"/>
    </font>
    <font>
      <sz val="11"/>
      <color indexed="10"/>
      <name val="Verdana"/>
      <family val="2"/>
    </font>
    <font>
      <sz val="8"/>
      <color indexed="10"/>
      <name val="Calibri"/>
      <family val="2"/>
    </font>
    <font>
      <sz val="14"/>
      <color indexed="10"/>
      <name val="Calibri"/>
      <family val="2"/>
    </font>
    <font>
      <sz val="8"/>
      <color indexed="8"/>
      <name val="Calibri"/>
      <family val="2"/>
    </font>
    <font>
      <b/>
      <sz val="10"/>
      <color indexed="13"/>
      <name val="Verdana"/>
      <family val="2"/>
    </font>
    <font>
      <b/>
      <i/>
      <sz val="11"/>
      <color indexed="13"/>
      <name val="Verdana"/>
      <family val="2"/>
    </font>
    <font>
      <sz val="11"/>
      <name val="Calibri"/>
      <family val="2"/>
    </font>
    <font>
      <sz val="8"/>
      <color indexed="9"/>
      <name val="Verdana"/>
      <family val="2"/>
    </font>
    <font>
      <sz val="10"/>
      <color indexed="13"/>
      <name val="Verdana"/>
      <family val="2"/>
    </font>
    <font>
      <sz val="13.5"/>
      <color indexed="9"/>
      <name val="Verdana"/>
      <family val="2"/>
    </font>
    <font>
      <b/>
      <sz val="12"/>
      <color indexed="9"/>
      <name val="Verdana"/>
      <family val="2"/>
    </font>
    <font>
      <sz val="14"/>
      <color indexed="13"/>
      <name val="Calibri"/>
      <family val="2"/>
    </font>
    <font>
      <sz val="14"/>
      <color indexed="40"/>
      <name val="Verdana"/>
      <family val="2"/>
    </font>
    <font>
      <sz val="8"/>
      <color indexed="9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FF00"/>
      <name val="Verdana"/>
      <family val="2"/>
    </font>
    <font>
      <b/>
      <sz val="11"/>
      <color rgb="FFFFFF00"/>
      <name val="Verdana"/>
      <family val="2"/>
    </font>
    <font>
      <sz val="11"/>
      <color rgb="FFFFFF00"/>
      <name val="Calibri"/>
      <family val="2"/>
    </font>
    <font>
      <sz val="8"/>
      <color rgb="FFFFFF00"/>
      <name val="Verdana"/>
      <family val="2"/>
    </font>
    <font>
      <sz val="8"/>
      <color theme="1"/>
      <name val="Trebuchet MS"/>
      <family val="2"/>
    </font>
    <font>
      <sz val="11"/>
      <color theme="1"/>
      <name val="Trebuchet MS"/>
      <family val="2"/>
    </font>
    <font>
      <sz val="8"/>
      <color rgb="FFFFFF00"/>
      <name val="Calibri"/>
      <family val="2"/>
    </font>
    <font>
      <sz val="14"/>
      <color rgb="FFFF0000"/>
      <name val="Verdana"/>
      <family val="2"/>
    </font>
    <font>
      <sz val="8"/>
      <color rgb="FF00FF00"/>
      <name val="Verdana"/>
      <family val="2"/>
    </font>
    <font>
      <sz val="11"/>
      <color rgb="FFFF0000"/>
      <name val="Verdana"/>
      <family val="2"/>
    </font>
    <font>
      <sz val="8"/>
      <color rgb="FFFF0000"/>
      <name val="Calibri"/>
      <family val="2"/>
    </font>
    <font>
      <sz val="14"/>
      <color rgb="FFFF0000"/>
      <name val="Calibri"/>
      <family val="2"/>
    </font>
    <font>
      <sz val="8"/>
      <color theme="1"/>
      <name val="Calibri"/>
      <family val="2"/>
    </font>
    <font>
      <b/>
      <sz val="10"/>
      <color rgb="FFFFFF00"/>
      <name val="Verdana"/>
      <family val="2"/>
    </font>
    <font>
      <b/>
      <i/>
      <sz val="11"/>
      <color rgb="FFFFFF00"/>
      <name val="Verdana"/>
      <family val="2"/>
    </font>
    <font>
      <sz val="8"/>
      <color theme="0"/>
      <name val="Verdana"/>
      <family val="2"/>
    </font>
    <font>
      <sz val="14"/>
      <color rgb="FFFFFF00"/>
      <name val="Calibri"/>
      <family val="2"/>
    </font>
    <font>
      <sz val="14"/>
      <color rgb="FF00B0F0"/>
      <name val="Verdana"/>
      <family val="2"/>
    </font>
    <font>
      <sz val="10"/>
      <color rgb="FFFFFF00"/>
      <name val="Verdana"/>
      <family val="2"/>
    </font>
    <font>
      <sz val="13.5"/>
      <color theme="0"/>
      <name val="Verdana"/>
      <family val="2"/>
    </font>
    <font>
      <b/>
      <sz val="12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64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6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67" fillId="33" borderId="0" xfId="0" applyFont="1" applyFill="1" applyAlignment="1">
      <alignment/>
    </xf>
    <xf numFmtId="0" fontId="68" fillId="33" borderId="0" xfId="0" applyFont="1" applyFill="1" applyAlignment="1">
      <alignment/>
    </xf>
    <xf numFmtId="0" fontId="69" fillId="33" borderId="0" xfId="0" applyFont="1" applyFill="1" applyAlignment="1">
      <alignment/>
    </xf>
    <xf numFmtId="0" fontId="70" fillId="33" borderId="0" xfId="0" applyFont="1" applyFill="1" applyAlignment="1">
      <alignment/>
    </xf>
    <xf numFmtId="0" fontId="71" fillId="33" borderId="0" xfId="0" applyFont="1" applyFill="1" applyAlignment="1">
      <alignment/>
    </xf>
    <xf numFmtId="0" fontId="67" fillId="33" borderId="0" xfId="0" applyFont="1" applyFill="1" applyAlignment="1" applyProtection="1">
      <alignment/>
      <protection hidden="1" locked="0"/>
    </xf>
    <xf numFmtId="0" fontId="64" fillId="33" borderId="0" xfId="0" applyFont="1" applyFill="1" applyAlignment="1" applyProtection="1">
      <alignment/>
      <protection hidden="1" locked="0"/>
    </xf>
    <xf numFmtId="0" fontId="72" fillId="33" borderId="0" xfId="0" applyFont="1" applyFill="1" applyAlignment="1" applyProtection="1">
      <alignment/>
      <protection hidden="1"/>
    </xf>
    <xf numFmtId="0" fontId="72" fillId="33" borderId="0" xfId="0" applyFont="1" applyFill="1" applyAlignment="1">
      <alignment/>
    </xf>
    <xf numFmtId="0" fontId="73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7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75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76" fillId="34" borderId="0" xfId="0" applyFont="1" applyFill="1" applyAlignment="1">
      <alignment/>
    </xf>
    <xf numFmtId="0" fontId="0" fillId="34" borderId="0" xfId="0" applyFill="1" applyAlignment="1">
      <alignment wrapText="1"/>
    </xf>
    <xf numFmtId="0" fontId="77" fillId="33" borderId="0" xfId="0" applyFont="1" applyFill="1" applyAlignment="1">
      <alignment/>
    </xf>
    <xf numFmtId="0" fontId="77" fillId="33" borderId="0" xfId="0" applyFont="1" applyFill="1" applyAlignment="1">
      <alignment/>
    </xf>
    <xf numFmtId="0" fontId="77" fillId="33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78" fillId="35" borderId="0" xfId="0" applyFont="1" applyFill="1" applyAlignment="1">
      <alignment wrapText="1"/>
    </xf>
    <xf numFmtId="0" fontId="76" fillId="35" borderId="0" xfId="0" applyFont="1" applyFill="1" applyAlignment="1">
      <alignment/>
    </xf>
    <xf numFmtId="0" fontId="55" fillId="35" borderId="0" xfId="0" applyFont="1" applyFill="1" applyAlignment="1">
      <alignment/>
    </xf>
    <xf numFmtId="0" fontId="38" fillId="35" borderId="0" xfId="0" applyFont="1" applyFill="1" applyAlignment="1">
      <alignment/>
    </xf>
    <xf numFmtId="0" fontId="74" fillId="35" borderId="0" xfId="0" applyFont="1" applyFill="1" applyAlignment="1">
      <alignment/>
    </xf>
    <xf numFmtId="0" fontId="79" fillId="33" borderId="0" xfId="0" applyFont="1" applyFill="1" applyAlignment="1">
      <alignment/>
    </xf>
    <xf numFmtId="0" fontId="67" fillId="33" borderId="0" xfId="0" applyFont="1" applyFill="1" applyAlignment="1">
      <alignment vertical="center" wrapText="1"/>
    </xf>
    <xf numFmtId="0" fontId="64" fillId="33" borderId="0" xfId="0" applyFont="1" applyFill="1" applyAlignment="1">
      <alignment/>
    </xf>
    <xf numFmtId="0" fontId="67" fillId="33" borderId="0" xfId="0" applyFont="1" applyFill="1" applyAlignment="1">
      <alignment horizontal="right"/>
    </xf>
    <xf numFmtId="49" fontId="80" fillId="33" borderId="0" xfId="0" applyNumberFormat="1" applyFont="1" applyFill="1" applyAlignment="1">
      <alignment/>
    </xf>
    <xf numFmtId="0" fontId="81" fillId="33" borderId="0" xfId="0" applyFont="1" applyFill="1" applyAlignment="1">
      <alignment/>
    </xf>
    <xf numFmtId="0" fontId="77" fillId="33" borderId="0" xfId="0" applyFont="1" applyFill="1" applyAlignment="1">
      <alignment/>
    </xf>
    <xf numFmtId="0" fontId="82" fillId="33" borderId="0" xfId="0" applyFont="1" applyFill="1" applyAlignment="1">
      <alignment horizontal="center"/>
    </xf>
    <xf numFmtId="0" fontId="83" fillId="33" borderId="0" xfId="0" applyFont="1" applyFill="1" applyAlignment="1">
      <alignment horizontal="center"/>
    </xf>
    <xf numFmtId="0" fontId="84" fillId="33" borderId="0" xfId="0" applyFont="1" applyFill="1" applyAlignment="1">
      <alignment horizontal="center"/>
    </xf>
    <xf numFmtId="0" fontId="64" fillId="33" borderId="0" xfId="0" applyFont="1" applyFill="1" applyAlignment="1">
      <alignment horizontal="center"/>
    </xf>
    <xf numFmtId="0" fontId="78" fillId="33" borderId="0" xfId="0" applyFont="1" applyFill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8</xdr:row>
      <xdr:rowOff>95250</xdr:rowOff>
    </xdr:from>
    <xdr:to>
      <xdr:col>13</xdr:col>
      <xdr:colOff>466725</xdr:colOff>
      <xdr:row>12</xdr:row>
      <xdr:rowOff>142875</xdr:rowOff>
    </xdr:to>
    <xdr:grpSp>
      <xdr:nvGrpSpPr>
        <xdr:cNvPr id="1" name="Gruppo 20"/>
        <xdr:cNvGrpSpPr>
          <a:grpSpLocks/>
        </xdr:cNvGrpSpPr>
      </xdr:nvGrpSpPr>
      <xdr:grpSpPr>
        <a:xfrm>
          <a:off x="3457575" y="1666875"/>
          <a:ext cx="4562475" cy="809625"/>
          <a:chOff x="6265954" y="1047752"/>
          <a:chExt cx="4563971" cy="809623"/>
        </a:xfrm>
        <a:solidFill>
          <a:srgbClr val="FFFFFF"/>
        </a:solidFill>
      </xdr:grpSpPr>
      <xdr:grpSp>
        <xdr:nvGrpSpPr>
          <xdr:cNvPr id="2" name="Gruppo 18"/>
          <xdr:cNvGrpSpPr>
            <a:grpSpLocks/>
          </xdr:cNvGrpSpPr>
        </xdr:nvGrpSpPr>
        <xdr:grpSpPr>
          <a:xfrm>
            <a:off x="6265954" y="1047752"/>
            <a:ext cx="4563971" cy="795859"/>
            <a:chOff x="1693954" y="3600450"/>
            <a:chExt cx="4563971" cy="809625"/>
          </a:xfrm>
          <a:solidFill>
            <a:srgbClr val="FFFFFF"/>
          </a:solidFill>
        </xdr:grpSpPr>
        <xdr:grpSp>
          <xdr:nvGrpSpPr>
            <xdr:cNvPr id="3" name="Group 1"/>
            <xdr:cNvGrpSpPr>
              <a:grpSpLocks/>
            </xdr:cNvGrpSpPr>
          </xdr:nvGrpSpPr>
          <xdr:grpSpPr>
            <a:xfrm>
              <a:off x="1695095" y="4048173"/>
              <a:ext cx="4562830" cy="199977"/>
              <a:chOff x="68" y="426"/>
              <a:chExt cx="500" cy="31"/>
            </a:xfrm>
            <a:solidFill>
              <a:srgbClr val="FFFFFF"/>
            </a:solidFill>
          </xdr:grpSpPr>
          <xdr:sp>
            <xdr:nvSpPr>
              <xdr:cNvPr id="4" name="AutoShape 2"/>
              <xdr:cNvSpPr>
                <a:spLocks/>
              </xdr:cNvSpPr>
            </xdr:nvSpPr>
            <xdr:spPr>
              <a:xfrm rot="10800000">
                <a:off x="404" y="426"/>
                <a:ext cx="108" cy="24"/>
              </a:xfrm>
              <a:prstGeom prst="chevron">
                <a:avLst/>
              </a:prstGeom>
              <a:solidFill>
                <a:srgbClr val="00FF00"/>
              </a:solidFill>
              <a:ln w="9525" cmpd="sng">
                <a:solidFill>
                  <a:srgbClr val="FFFF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grpSp>
            <xdr:nvGrpSpPr>
              <xdr:cNvPr id="5" name="Group 3"/>
              <xdr:cNvGrpSpPr>
                <a:grpSpLocks/>
              </xdr:cNvGrpSpPr>
            </xdr:nvGrpSpPr>
            <xdr:grpSpPr>
              <a:xfrm>
                <a:off x="68" y="437"/>
                <a:ext cx="500" cy="16"/>
                <a:chOff x="68" y="355"/>
                <a:chExt cx="500" cy="16"/>
              </a:xfrm>
              <a:solidFill>
                <a:srgbClr val="FFFFFF"/>
              </a:solidFill>
            </xdr:grpSpPr>
            <xdr:sp>
              <xdr:nvSpPr>
                <xdr:cNvPr id="6" name="AutoShape 4"/>
                <xdr:cNvSpPr>
                  <a:spLocks/>
                </xdr:cNvSpPr>
              </xdr:nvSpPr>
              <xdr:spPr>
                <a:xfrm>
                  <a:off x="497" y="355"/>
                  <a:ext cx="71" cy="16"/>
                </a:xfrm>
                <a:prstGeom prst="upDownArrow">
                  <a:avLst/>
                </a:prstGeom>
                <a:solidFill>
                  <a:srgbClr val="FF0000"/>
                </a:solidFill>
                <a:ln w="9525" cmpd="sng">
                  <a:solidFill>
                    <a:srgbClr val="FFFF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7" name="Rectangle 5"/>
                <xdr:cNvSpPr>
                  <a:spLocks/>
                </xdr:cNvSpPr>
              </xdr:nvSpPr>
              <xdr:spPr>
                <a:xfrm>
                  <a:off x="99" y="356"/>
                  <a:ext cx="421" cy="14"/>
                </a:xfrm>
                <a:prstGeom prst="rect">
                  <a:avLst/>
                </a:prstGeom>
                <a:solidFill>
                  <a:srgbClr val="969696"/>
                </a:solidFill>
                <a:ln w="9525" cmpd="sng">
                  <a:solidFill>
                    <a:srgbClr val="FFFF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8" name="AutoShape 6"/>
                <xdr:cNvSpPr>
                  <a:spLocks/>
                </xdr:cNvSpPr>
              </xdr:nvSpPr>
              <xdr:spPr>
                <a:xfrm rot="10800000">
                  <a:off x="68" y="356"/>
                  <a:ext cx="36" cy="15"/>
                </a:xfrm>
                <a:prstGeom prst="homePlate">
                  <a:avLst/>
                </a:prstGeom>
                <a:solidFill>
                  <a:srgbClr val="FFFFFF"/>
                </a:solidFill>
                <a:ln w="9525" cmpd="sng">
                  <a:solidFill>
                    <a:srgbClr val="FFFF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</xdr:grpSp>
          <xdr:sp>
            <xdr:nvSpPr>
              <xdr:cNvPr id="9" name="AutoShape 7"/>
              <xdr:cNvSpPr>
                <a:spLocks/>
              </xdr:cNvSpPr>
            </xdr:nvSpPr>
            <xdr:spPr>
              <a:xfrm rot="10806674" flipV="1">
                <a:off x="401" y="448"/>
                <a:ext cx="111" cy="9"/>
              </a:xfrm>
              <a:prstGeom prst="parallelogram">
                <a:avLst/>
              </a:prstGeom>
              <a:solidFill>
                <a:srgbClr val="00FF00"/>
              </a:solidFill>
              <a:ln w="9525" cmpd="sng">
                <a:solidFill>
                  <a:srgbClr val="FFFF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1693954" y="3600450"/>
              <a:ext cx="4421347" cy="809625"/>
              <a:chOff x="38" y="13"/>
              <a:chExt cx="462" cy="85"/>
            </a:xfrm>
            <a:solidFill>
              <a:srgbClr val="FFFFFF"/>
            </a:solidFill>
          </xdr:grpSpPr>
          <xdr:sp>
            <xdr:nvSpPr>
              <xdr:cNvPr id="11" name="Line 11"/>
              <xdr:cNvSpPr>
                <a:spLocks/>
              </xdr:cNvSpPr>
            </xdr:nvSpPr>
            <xdr:spPr>
              <a:xfrm flipH="1">
                <a:off x="169" y="44"/>
                <a:ext cx="0" cy="54"/>
              </a:xfrm>
              <a:prstGeom prst="line">
                <a:avLst/>
              </a:prstGeom>
              <a:noFill/>
              <a:ln w="9525" cmpd="sng">
                <a:solidFill>
                  <a:srgbClr val="00CC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 flipH="1">
                <a:off x="499" y="21"/>
                <a:ext cx="1" cy="58"/>
              </a:xfrm>
              <a:prstGeom prst="line">
                <a:avLst/>
              </a:prstGeom>
              <a:noFill/>
              <a:ln w="9525" cmpd="sng">
                <a:solidFill>
                  <a:srgbClr val="00CC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 flipH="1">
                <a:off x="38" y="13"/>
                <a:ext cx="1" cy="64"/>
              </a:xfrm>
              <a:prstGeom prst="line">
                <a:avLst/>
              </a:prstGeom>
              <a:noFill/>
              <a:ln w="9525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4" name="Line 17"/>
              <xdr:cNvSpPr>
                <a:spLocks/>
              </xdr:cNvSpPr>
            </xdr:nvSpPr>
            <xdr:spPr>
              <a:xfrm>
                <a:off x="106" y="50"/>
                <a:ext cx="63" cy="0"/>
              </a:xfrm>
              <a:prstGeom prst="line">
                <a:avLst/>
              </a:prstGeom>
              <a:noFill/>
              <a:ln w="9525" cmpd="sng">
                <a:solidFill>
                  <a:srgbClr val="00CCFF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5" name="Line 14"/>
              <xdr:cNvSpPr>
                <a:spLocks/>
              </xdr:cNvSpPr>
            </xdr:nvSpPr>
            <xdr:spPr>
              <a:xfrm>
                <a:off x="39" y="23"/>
                <a:ext cx="459" cy="0"/>
              </a:xfrm>
              <a:prstGeom prst="line">
                <a:avLst/>
              </a:prstGeom>
              <a:noFill/>
              <a:ln w="9525" cmpd="sng">
                <a:solidFill>
                  <a:srgbClr val="00CCFF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  <xdr:sp>
        <xdr:nvSpPr>
          <xdr:cNvPr id="16" name="Triangolo isoscele 19"/>
          <xdr:cNvSpPr>
            <a:spLocks/>
          </xdr:cNvSpPr>
        </xdr:nvSpPr>
        <xdr:spPr>
          <a:xfrm>
            <a:off x="7446881" y="1685937"/>
            <a:ext cx="152893" cy="171438"/>
          </a:xfrm>
          <a:prstGeom prst="triangle">
            <a:avLst/>
          </a:prstGeom>
          <a:solidFill>
            <a:srgbClr val="FF0000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</xdr:col>
      <xdr:colOff>114300</xdr:colOff>
      <xdr:row>24</xdr:row>
      <xdr:rowOff>123825</xdr:rowOff>
    </xdr:from>
    <xdr:to>
      <xdr:col>12</xdr:col>
      <xdr:colOff>104775</xdr:colOff>
      <xdr:row>24</xdr:row>
      <xdr:rowOff>123825</xdr:rowOff>
    </xdr:to>
    <xdr:sp>
      <xdr:nvSpPr>
        <xdr:cNvPr id="17" name="Line 17"/>
        <xdr:cNvSpPr>
          <a:spLocks/>
        </xdr:cNvSpPr>
      </xdr:nvSpPr>
      <xdr:spPr>
        <a:xfrm>
          <a:off x="6448425" y="4791075"/>
          <a:ext cx="600075" cy="0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266700</xdr:colOff>
      <xdr:row>13</xdr:row>
      <xdr:rowOff>9525</xdr:rowOff>
    </xdr:from>
    <xdr:to>
      <xdr:col>9</xdr:col>
      <xdr:colOff>171450</xdr:colOff>
      <xdr:row>15</xdr:row>
      <xdr:rowOff>0</xdr:rowOff>
    </xdr:to>
    <xdr:sp>
      <xdr:nvSpPr>
        <xdr:cNvPr id="18" name="CasellaDiTesto 18"/>
        <xdr:cNvSpPr txBox="1">
          <a:spLocks noChangeArrowheads="1"/>
        </xdr:cNvSpPr>
      </xdr:nvSpPr>
      <xdr:spPr>
        <a:xfrm>
          <a:off x="4162425" y="2533650"/>
          <a:ext cx="11239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Punto di bilanciamento</a:t>
          </a: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9</xdr:col>
      <xdr:colOff>571500</xdr:colOff>
      <xdr:row>10</xdr:row>
      <xdr:rowOff>47625</xdr:rowOff>
    </xdr:from>
    <xdr:to>
      <xdr:col>13</xdr:col>
      <xdr:colOff>295275</xdr:colOff>
      <xdr:row>10</xdr:row>
      <xdr:rowOff>47625</xdr:rowOff>
    </xdr:to>
    <xdr:sp>
      <xdr:nvSpPr>
        <xdr:cNvPr id="19" name="Line 17"/>
        <xdr:cNvSpPr>
          <a:spLocks/>
        </xdr:cNvSpPr>
      </xdr:nvSpPr>
      <xdr:spPr>
        <a:xfrm flipH="1">
          <a:off x="5686425" y="2000250"/>
          <a:ext cx="2162175" cy="0"/>
        </a:xfrm>
        <a:prstGeom prst="line">
          <a:avLst/>
        </a:prstGeom>
        <a:noFill/>
        <a:ln w="9525" cmpd="sng">
          <a:solidFill>
            <a:srgbClr val="00CC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552450</xdr:colOff>
      <xdr:row>9</xdr:row>
      <xdr:rowOff>133350</xdr:rowOff>
    </xdr:from>
    <xdr:to>
      <xdr:col>9</xdr:col>
      <xdr:colOff>552450</xdr:colOff>
      <xdr:row>11</xdr:row>
      <xdr:rowOff>38100</xdr:rowOff>
    </xdr:to>
    <xdr:sp>
      <xdr:nvSpPr>
        <xdr:cNvPr id="20" name="Line 11"/>
        <xdr:cNvSpPr>
          <a:spLocks/>
        </xdr:cNvSpPr>
      </xdr:nvSpPr>
      <xdr:spPr>
        <a:xfrm flipH="1">
          <a:off x="5667375" y="1895475"/>
          <a:ext cx="0" cy="285750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104775</xdr:colOff>
      <xdr:row>11</xdr:row>
      <xdr:rowOff>152400</xdr:rowOff>
    </xdr:from>
    <xdr:to>
      <xdr:col>10</xdr:col>
      <xdr:colOff>371475</xdr:colOff>
      <xdr:row>13</xdr:row>
      <xdr:rowOff>142875</xdr:rowOff>
    </xdr:to>
    <xdr:sp>
      <xdr:nvSpPr>
        <xdr:cNvPr id="21" name="CasellaDiTesto 22"/>
        <xdr:cNvSpPr txBox="1">
          <a:spLocks noChangeArrowheads="1"/>
        </xdr:cNvSpPr>
      </xdr:nvSpPr>
      <xdr:spPr>
        <a:xfrm>
          <a:off x="5219700" y="2295525"/>
          <a:ext cx="8763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Centro esatto della freccia</a:t>
          </a:r>
        </a:p>
      </xdr:txBody>
    </xdr:sp>
    <xdr:clientData/>
  </xdr:twoCellAnchor>
  <xdr:twoCellAnchor>
    <xdr:from>
      <xdr:col>6</xdr:col>
      <xdr:colOff>495300</xdr:colOff>
      <xdr:row>8</xdr:row>
      <xdr:rowOff>123825</xdr:rowOff>
    </xdr:from>
    <xdr:to>
      <xdr:col>6</xdr:col>
      <xdr:colOff>504825</xdr:colOff>
      <xdr:row>11</xdr:row>
      <xdr:rowOff>152400</xdr:rowOff>
    </xdr:to>
    <xdr:sp>
      <xdr:nvSpPr>
        <xdr:cNvPr id="22" name="Line 13"/>
        <xdr:cNvSpPr>
          <a:spLocks/>
        </xdr:cNvSpPr>
      </xdr:nvSpPr>
      <xdr:spPr>
        <a:xfrm flipH="1">
          <a:off x="3781425" y="1695450"/>
          <a:ext cx="9525" cy="600075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504825</xdr:colOff>
      <xdr:row>9</xdr:row>
      <xdr:rowOff>9525</xdr:rowOff>
    </xdr:from>
    <xdr:to>
      <xdr:col>7</xdr:col>
      <xdr:colOff>400050</xdr:colOff>
      <xdr:row>9</xdr:row>
      <xdr:rowOff>9525</xdr:rowOff>
    </xdr:to>
    <xdr:sp>
      <xdr:nvSpPr>
        <xdr:cNvPr id="23" name="Line 17"/>
        <xdr:cNvSpPr>
          <a:spLocks/>
        </xdr:cNvSpPr>
      </xdr:nvSpPr>
      <xdr:spPr>
        <a:xfrm flipH="1">
          <a:off x="3790950" y="1771650"/>
          <a:ext cx="50482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5:X33"/>
  <sheetViews>
    <sheetView showGridLines="0" showRowColHeaders="0" tabSelected="1" zoomScalePageLayoutView="0" workbookViewId="0" topLeftCell="A1">
      <selection activeCell="M20" sqref="M20"/>
    </sheetView>
  </sheetViews>
  <sheetFormatPr defaultColWidth="9.140625" defaultRowHeight="15"/>
  <cols>
    <col min="1" max="4" width="9.140625" style="23" customWidth="1"/>
    <col min="5" max="5" width="9.00390625" style="23" customWidth="1"/>
    <col min="6" max="6" width="3.7109375" style="23" customWidth="1"/>
    <col min="7" max="14" width="9.140625" style="23" customWidth="1"/>
    <col min="15" max="15" width="3.57421875" style="23" customWidth="1"/>
    <col min="16" max="16384" width="9.140625" style="23" customWidth="1"/>
  </cols>
  <sheetData>
    <row r="4" ht="14.25" customHeight="1"/>
    <row r="5" spans="6:15" ht="16.5" customHeight="1"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6:15" ht="17.25">
      <c r="F6" s="29"/>
      <c r="G6" s="43" t="s">
        <v>3</v>
      </c>
      <c r="H6" s="43"/>
      <c r="I6" s="43"/>
      <c r="J6" s="43"/>
      <c r="K6" s="43"/>
      <c r="L6" s="43"/>
      <c r="M6" s="43"/>
      <c r="N6" s="43"/>
      <c r="O6" s="29"/>
    </row>
    <row r="7" spans="6:15" ht="15.75">
      <c r="F7" s="29"/>
      <c r="G7" s="44" t="s">
        <v>4</v>
      </c>
      <c r="H7" s="44"/>
      <c r="I7" s="44"/>
      <c r="J7" s="44"/>
      <c r="K7" s="44"/>
      <c r="L7" s="44"/>
      <c r="M7" s="44"/>
      <c r="N7" s="44"/>
      <c r="O7" s="29"/>
    </row>
    <row r="8" spans="6:15" ht="15" customHeight="1">
      <c r="F8" s="29"/>
      <c r="G8" s="46" t="s">
        <v>18</v>
      </c>
      <c r="H8" s="46"/>
      <c r="I8" s="46"/>
      <c r="J8" s="46"/>
      <c r="K8" s="46"/>
      <c r="L8" s="46"/>
      <c r="M8" s="46"/>
      <c r="N8" s="46"/>
      <c r="O8" s="30"/>
    </row>
    <row r="9" spans="6:15" ht="15">
      <c r="F9" s="29"/>
      <c r="G9" s="42" t="s">
        <v>20</v>
      </c>
      <c r="H9" s="42"/>
      <c r="I9" s="42"/>
      <c r="J9" s="42"/>
      <c r="K9" s="42"/>
      <c r="L9" s="42"/>
      <c r="M9" s="42"/>
      <c r="N9" s="42"/>
      <c r="O9" s="29"/>
    </row>
    <row r="10" spans="6:15" ht="15">
      <c r="F10" s="29"/>
      <c r="G10" s="22"/>
      <c r="H10" s="22"/>
      <c r="I10" s="1"/>
      <c r="J10" s="1"/>
      <c r="K10" s="37"/>
      <c r="L10" s="38" t="s">
        <v>19</v>
      </c>
      <c r="M10" s="37"/>
      <c r="N10" s="37"/>
      <c r="O10" s="29"/>
    </row>
    <row r="11" spans="6:15" ht="15">
      <c r="F11" s="29"/>
      <c r="G11" s="21"/>
      <c r="H11" s="22"/>
      <c r="I11" s="45" t="s">
        <v>2</v>
      </c>
      <c r="J11" s="45"/>
      <c r="K11" s="22"/>
      <c r="L11" s="22"/>
      <c r="M11" s="22"/>
      <c r="N11" s="22"/>
      <c r="O11" s="29"/>
    </row>
    <row r="12" spans="6:15" ht="15">
      <c r="F12" s="29"/>
      <c r="G12" s="21"/>
      <c r="H12" s="22"/>
      <c r="I12" s="22"/>
      <c r="J12" s="22"/>
      <c r="K12" s="22"/>
      <c r="L12" s="22"/>
      <c r="M12" s="22"/>
      <c r="N12" s="22"/>
      <c r="O12" s="29"/>
    </row>
    <row r="13" spans="6:15" ht="15">
      <c r="F13" s="29"/>
      <c r="G13" s="2"/>
      <c r="H13" s="22"/>
      <c r="I13" s="22"/>
      <c r="J13" s="3"/>
      <c r="K13" s="22"/>
      <c r="L13" s="4"/>
      <c r="M13" s="22"/>
      <c r="N13" s="22"/>
      <c r="O13" s="29"/>
    </row>
    <row r="14" spans="6:15" ht="15" customHeight="1">
      <c r="F14" s="29"/>
      <c r="G14" s="22"/>
      <c r="H14" s="36"/>
      <c r="I14" s="36"/>
      <c r="J14" s="36"/>
      <c r="K14" s="22"/>
      <c r="L14" s="5"/>
      <c r="M14" s="22"/>
      <c r="N14" s="22"/>
      <c r="O14" s="29"/>
    </row>
    <row r="15" spans="6:16" ht="15">
      <c r="F15" s="29"/>
      <c r="G15" s="21"/>
      <c r="H15" s="36"/>
      <c r="I15" s="36"/>
      <c r="J15" s="36"/>
      <c r="K15" s="21"/>
      <c r="L15" s="21"/>
      <c r="M15" s="21"/>
      <c r="N15" s="6"/>
      <c r="O15" s="31"/>
      <c r="P15" s="24"/>
    </row>
    <row r="16" spans="6:15" ht="15">
      <c r="F16" s="29"/>
      <c r="G16" s="1"/>
      <c r="H16" s="1"/>
      <c r="I16" s="1"/>
      <c r="J16" s="1"/>
      <c r="K16" s="1"/>
      <c r="L16" s="1"/>
      <c r="M16" s="1"/>
      <c r="N16" s="16"/>
      <c r="O16" s="32"/>
    </row>
    <row r="17" spans="6:15" ht="15">
      <c r="F17" s="29"/>
      <c r="G17" s="1"/>
      <c r="H17" s="35" t="s">
        <v>5</v>
      </c>
      <c r="I17" s="35"/>
      <c r="J17" s="35"/>
      <c r="K17" s="7"/>
      <c r="L17" s="21"/>
      <c r="M17" s="12">
        <v>29</v>
      </c>
      <c r="N17" s="16"/>
      <c r="O17" s="32"/>
    </row>
    <row r="18" spans="6:15" ht="15">
      <c r="F18" s="29"/>
      <c r="G18" s="1"/>
      <c r="H18" s="35" t="s">
        <v>6</v>
      </c>
      <c r="I18" s="35"/>
      <c r="J18" s="35"/>
      <c r="K18" s="7"/>
      <c r="L18" s="21"/>
      <c r="M18" s="12">
        <v>9</v>
      </c>
      <c r="N18" s="16"/>
      <c r="O18" s="32"/>
    </row>
    <row r="19" spans="6:15" ht="15">
      <c r="F19" s="29"/>
      <c r="G19" s="1"/>
      <c r="H19" s="35" t="s">
        <v>7</v>
      </c>
      <c r="I19" s="35"/>
      <c r="J19" s="35"/>
      <c r="K19" s="7"/>
      <c r="L19" s="21"/>
      <c r="M19" s="12">
        <v>5</v>
      </c>
      <c r="N19" s="22">
        <f>(((0.5*M19)+(2*M18)+(0.5*M17*M21)+((M17-1)*M20))/(M19+M18+M21+M20))</f>
        <v>18.838571428571427</v>
      </c>
      <c r="O19" s="33"/>
    </row>
    <row r="20" spans="6:15" ht="15">
      <c r="F20" s="29"/>
      <c r="G20" s="1"/>
      <c r="H20" s="35" t="s">
        <v>8</v>
      </c>
      <c r="I20" s="35"/>
      <c r="J20" s="35"/>
      <c r="K20" s="7"/>
      <c r="L20" s="21"/>
      <c r="M20" s="12">
        <v>126</v>
      </c>
      <c r="N20" s="22">
        <f>N19-(0.5*M17)</f>
        <v>4.338571428571427</v>
      </c>
      <c r="O20" s="33"/>
    </row>
    <row r="21" spans="6:15" ht="15">
      <c r="F21" s="29"/>
      <c r="G21" s="1"/>
      <c r="H21" s="35" t="s">
        <v>9</v>
      </c>
      <c r="I21" s="35"/>
      <c r="J21" s="35"/>
      <c r="K21" s="7"/>
      <c r="L21" s="21"/>
      <c r="M21" s="12">
        <v>210</v>
      </c>
      <c r="N21" s="22"/>
      <c r="O21" s="33"/>
    </row>
    <row r="22" spans="6:15" ht="15">
      <c r="F22" s="29"/>
      <c r="G22" s="1"/>
      <c r="H22" s="15" t="s">
        <v>0</v>
      </c>
      <c r="I22" s="15"/>
      <c r="J22" s="7"/>
      <c r="K22" s="7"/>
      <c r="L22" s="21"/>
      <c r="M22" s="14">
        <f>M21+M18+M19+M20</f>
        <v>350</v>
      </c>
      <c r="N22" s="19"/>
      <c r="O22" s="33"/>
    </row>
    <row r="23" spans="6:15" ht="18.75">
      <c r="F23" s="29"/>
      <c r="G23" s="1"/>
      <c r="H23" s="7" t="s">
        <v>1</v>
      </c>
      <c r="I23" s="7"/>
      <c r="J23" s="7"/>
      <c r="K23" s="7"/>
      <c r="L23" s="21"/>
      <c r="M23" s="11">
        <f>100*N20/M17</f>
        <v>14.960591133004922</v>
      </c>
      <c r="N23" s="20" t="s">
        <v>17</v>
      </c>
      <c r="O23" s="33"/>
    </row>
    <row r="24" spans="6:15" ht="15">
      <c r="F24" s="29"/>
      <c r="G24" s="1"/>
      <c r="H24" s="10"/>
      <c r="I24" s="10"/>
      <c r="J24" s="10"/>
      <c r="K24" s="10"/>
      <c r="L24" s="6"/>
      <c r="M24" s="6"/>
      <c r="N24" s="22">
        <f>M25/100</f>
        <v>0.1</v>
      </c>
      <c r="O24" s="33"/>
    </row>
    <row r="25" spans="6:15" ht="18.75">
      <c r="F25" s="29"/>
      <c r="G25" s="1"/>
      <c r="H25" s="35" t="s">
        <v>10</v>
      </c>
      <c r="I25" s="35"/>
      <c r="J25" s="35"/>
      <c r="K25" s="35" t="s">
        <v>16</v>
      </c>
      <c r="L25" s="1"/>
      <c r="M25" s="13">
        <v>10</v>
      </c>
      <c r="N25" s="39" t="s">
        <v>17</v>
      </c>
      <c r="O25" s="33"/>
    </row>
    <row r="26" spans="6:15" ht="18">
      <c r="F26" s="29"/>
      <c r="G26" s="1"/>
      <c r="H26" s="7" t="s">
        <v>11</v>
      </c>
      <c r="I26" s="7"/>
      <c r="J26" s="7"/>
      <c r="K26" s="7"/>
      <c r="L26" s="21"/>
      <c r="M26" s="40">
        <f>(((0.5*M19)+(2*M18)-(M17*(M19+M18)*(0.5+N24))-(N24*M17*M21))/(((N24-0.5)*M17)+1))</f>
        <v>78.5</v>
      </c>
      <c r="N26" s="1"/>
      <c r="O26" s="33"/>
    </row>
    <row r="27" spans="6:15" ht="15">
      <c r="F27" s="29"/>
      <c r="G27" s="1"/>
      <c r="H27" s="1"/>
      <c r="I27" s="1"/>
      <c r="J27" s="1"/>
      <c r="K27" s="1"/>
      <c r="L27" s="1"/>
      <c r="M27" s="1"/>
      <c r="N27" s="17"/>
      <c r="O27" s="32"/>
    </row>
    <row r="28" spans="6:24" ht="15.75">
      <c r="F28" s="29"/>
      <c r="G28" s="1"/>
      <c r="H28" s="41" t="s">
        <v>12</v>
      </c>
      <c r="I28" s="41"/>
      <c r="J28" s="41"/>
      <c r="K28" s="1"/>
      <c r="L28" s="26" t="s">
        <v>15</v>
      </c>
      <c r="M28" s="8"/>
      <c r="N28" s="18"/>
      <c r="O28" s="34"/>
      <c r="P28" s="24"/>
      <c r="Q28" s="24"/>
      <c r="R28" s="24"/>
      <c r="S28" s="24"/>
      <c r="T28" s="24"/>
      <c r="U28" s="24"/>
      <c r="V28" s="24"/>
      <c r="W28" s="24"/>
      <c r="X28" s="24"/>
    </row>
    <row r="29" spans="6:15" ht="15">
      <c r="F29" s="29"/>
      <c r="G29" s="1"/>
      <c r="H29" s="41" t="s">
        <v>21</v>
      </c>
      <c r="I29" s="41"/>
      <c r="J29" s="27"/>
      <c r="K29" s="1"/>
      <c r="L29" s="27" t="s">
        <v>13</v>
      </c>
      <c r="M29" s="1"/>
      <c r="N29" s="17"/>
      <c r="O29" s="32"/>
    </row>
    <row r="30" spans="6:15" ht="16.5">
      <c r="F30" s="29"/>
      <c r="G30" s="1"/>
      <c r="H30" s="26" t="s">
        <v>22</v>
      </c>
      <c r="I30" s="26"/>
      <c r="J30" s="27"/>
      <c r="K30" s="1"/>
      <c r="L30" s="28" t="s">
        <v>14</v>
      </c>
      <c r="M30" s="9"/>
      <c r="N30" s="1"/>
      <c r="O30" s="29"/>
    </row>
    <row r="31" spans="6:15" ht="21" customHeight="1"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ht="15">
      <c r="G32" s="25"/>
    </row>
    <row r="33" ht="15">
      <c r="G33" s="25"/>
    </row>
  </sheetData>
  <sheetProtection password="C19C" sheet="1" objects="1" scenarios="1" selectLockedCells="1"/>
  <mergeCells count="7">
    <mergeCell ref="H28:J28"/>
    <mergeCell ref="H29:I29"/>
    <mergeCell ref="G9:N9"/>
    <mergeCell ref="G6:N6"/>
    <mergeCell ref="G7:N7"/>
    <mergeCell ref="I11:J11"/>
    <mergeCell ref="G8:N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</dc:creator>
  <cp:keywords/>
  <dc:description/>
  <cp:lastModifiedBy>Luciano e Piera</cp:lastModifiedBy>
  <dcterms:created xsi:type="dcterms:W3CDTF">2008-04-27T20:31:59Z</dcterms:created>
  <dcterms:modified xsi:type="dcterms:W3CDTF">2013-09-15T07:24:14Z</dcterms:modified>
  <cp:category/>
  <cp:version/>
  <cp:contentType/>
  <cp:contentStatus/>
</cp:coreProperties>
</file>